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ポスティング\99_数量改定\202406改訂素材一覧\2024数量調査エリア\新数量決定用\202406数量決定\"/>
    </mc:Choice>
  </mc:AlternateContent>
  <xr:revisionPtr revIDLastSave="0" documentId="13_ncr:1_{0AC432A0-7C46-4604-8FB3-9EA7B9401872}" xr6:coauthVersionLast="47" xr6:coauthVersionMax="47" xr10:uidLastSave="{00000000-0000-0000-0000-000000000000}"/>
  <bookViews>
    <workbookView xWindow="-120" yWindow="-120" windowWidth="29040" windowHeight="15840" xr2:uid="{9CC09527-B677-4D34-BC23-D679300D67F1}"/>
  </bookViews>
  <sheets>
    <sheet name="全戸配布" sheetId="1" r:id="rId1"/>
    <sheet name=" 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10" i="1"/>
  <c r="F11" i="1" s="1"/>
  <c r="E11" i="1"/>
  <c r="F14" i="1"/>
  <c r="F15" i="1" s="1"/>
  <c r="E15" i="1"/>
  <c r="F18" i="1"/>
  <c r="F19" i="1" s="1"/>
  <c r="E19" i="1"/>
  <c r="F22" i="1"/>
  <c r="F23" i="1" s="1"/>
  <c r="E23" i="1"/>
  <c r="F26" i="1"/>
  <c r="F27" i="1" s="1"/>
  <c r="E27" i="1"/>
  <c r="E29" i="1" l="1"/>
</calcChain>
</file>

<file path=xl/sharedStrings.xml><?xml version="1.0" encoding="utf-8"?>
<sst xmlns="http://schemas.openxmlformats.org/spreadsheetml/2006/main" count="36" uniqueCount="31">
  <si>
    <t>クライアント名:</t>
    <rPh sb="6" eb="7">
      <t>メイ</t>
    </rPh>
    <phoneticPr fontId="3"/>
  </si>
  <si>
    <t>様</t>
    <rPh sb="0" eb="1">
      <t>サマ</t>
    </rPh>
    <phoneticPr fontId="3"/>
  </si>
  <si>
    <t>チラシタイトル：</t>
    <phoneticPr fontId="3"/>
  </si>
  <si>
    <t>代理店名:</t>
    <rPh sb="0" eb="4">
      <t>ダイリテンメイ</t>
    </rPh>
    <phoneticPr fontId="3"/>
  </si>
  <si>
    <t>配布期間:</t>
    <rPh sb="0" eb="2">
      <t>ハイフ</t>
    </rPh>
    <rPh sb="2" eb="4">
      <t>キカン</t>
    </rPh>
    <phoneticPr fontId="3"/>
  </si>
  <si>
    <t>注文数</t>
    <phoneticPr fontId="3"/>
  </si>
  <si>
    <t>注文枚数</t>
    <rPh sb="0" eb="4">
      <t>チュウモンマイスウ</t>
    </rPh>
    <phoneticPr fontId="3"/>
  </si>
  <si>
    <t>合計枚数</t>
    <rPh sb="0" eb="4">
      <t>ゴウケイマイスウ</t>
    </rPh>
    <phoneticPr fontId="3"/>
  </si>
  <si>
    <t>G010</t>
    <phoneticPr fontId="3"/>
  </si>
  <si>
    <t>由良宿71</t>
    <rPh sb="0" eb="2">
      <t>ユラ</t>
    </rPh>
    <rPh sb="2" eb="3">
      <t>ヤド</t>
    </rPh>
    <phoneticPr fontId="3"/>
  </si>
  <si>
    <t>由良宿周辺</t>
    <rPh sb="0" eb="5">
      <t>ユラシュクシュウヘン</t>
    </rPh>
    <phoneticPr fontId="3"/>
  </si>
  <si>
    <t>H010</t>
    <phoneticPr fontId="3"/>
  </si>
  <si>
    <t>浦安81</t>
    <rPh sb="0" eb="2">
      <t>ウラヤス</t>
    </rPh>
    <phoneticPr fontId="3"/>
  </si>
  <si>
    <t>I010</t>
    <phoneticPr fontId="3"/>
  </si>
  <si>
    <t>赤碕91</t>
    <rPh sb="0" eb="2">
      <t>アカサキ</t>
    </rPh>
    <phoneticPr fontId="3"/>
  </si>
  <si>
    <t>中部西エリア　G　全戸配布</t>
    <rPh sb="0" eb="2">
      <t>チュウブ</t>
    </rPh>
    <rPh sb="2" eb="3">
      <t>ニシ</t>
    </rPh>
    <rPh sb="9" eb="11">
      <t>ゼンコ</t>
    </rPh>
    <rPh sb="11" eb="13">
      <t>ハイフ</t>
    </rPh>
    <phoneticPr fontId="3"/>
  </si>
  <si>
    <t>中部西エリア　H　全戸配布</t>
    <rPh sb="0" eb="2">
      <t>チュウブ</t>
    </rPh>
    <rPh sb="2" eb="3">
      <t>ニシ</t>
    </rPh>
    <rPh sb="9" eb="11">
      <t>ゼンコ</t>
    </rPh>
    <rPh sb="11" eb="13">
      <t>ハイフ</t>
    </rPh>
    <phoneticPr fontId="3"/>
  </si>
  <si>
    <t>中部西エリア　I　全戸配布</t>
    <rPh sb="0" eb="2">
      <t>チュウブ</t>
    </rPh>
    <rPh sb="2" eb="3">
      <t>ニシ</t>
    </rPh>
    <rPh sb="9" eb="11">
      <t>ゼンコ</t>
    </rPh>
    <rPh sb="11" eb="13">
      <t>ハイフ</t>
    </rPh>
    <phoneticPr fontId="3"/>
  </si>
  <si>
    <t>浦安周辺</t>
    <rPh sb="0" eb="2">
      <t>ウラヤス</t>
    </rPh>
    <rPh sb="2" eb="4">
      <t>シュウヘン</t>
    </rPh>
    <phoneticPr fontId="3"/>
  </si>
  <si>
    <t>中部東エリア　J　全戸配布</t>
    <rPh sb="0" eb="2">
      <t>チュウブ</t>
    </rPh>
    <rPh sb="2" eb="3">
      <t>ヒガシ</t>
    </rPh>
    <rPh sb="9" eb="11">
      <t>ゼンコ</t>
    </rPh>
    <rPh sb="11" eb="13">
      <t>ハイフ</t>
    </rPh>
    <phoneticPr fontId="3"/>
  </si>
  <si>
    <t>J010</t>
    <phoneticPr fontId="3"/>
  </si>
  <si>
    <t>はわい101</t>
    <phoneticPr fontId="3"/>
  </si>
  <si>
    <t>K010</t>
    <phoneticPr fontId="3"/>
  </si>
  <si>
    <t>三朝111</t>
    <rPh sb="0" eb="2">
      <t>ミササ</t>
    </rPh>
    <phoneticPr fontId="3"/>
  </si>
  <si>
    <t>赤碕周辺</t>
    <rPh sb="0" eb="4">
      <t>アカサキシュウヘン</t>
    </rPh>
    <phoneticPr fontId="3"/>
  </si>
  <si>
    <t>はわい温泉東郷周辺</t>
    <rPh sb="3" eb="5">
      <t>オンセン</t>
    </rPh>
    <rPh sb="5" eb="7">
      <t>トウゴウ</t>
    </rPh>
    <rPh sb="7" eb="9">
      <t>シュウヘン</t>
    </rPh>
    <phoneticPr fontId="3"/>
  </si>
  <si>
    <t>中部東エリア　K　全戸配布</t>
    <rPh sb="0" eb="2">
      <t>チュウブ</t>
    </rPh>
    <rPh sb="2" eb="3">
      <t>ヒガシ</t>
    </rPh>
    <rPh sb="9" eb="11">
      <t>ゼンコ</t>
    </rPh>
    <rPh sb="11" eb="13">
      <t>ハイフ</t>
    </rPh>
    <phoneticPr fontId="3"/>
  </si>
  <si>
    <t>三朝周辺</t>
    <rPh sb="0" eb="2">
      <t>ミササ</t>
    </rPh>
    <rPh sb="2" eb="4">
      <t>シュウヘン</t>
    </rPh>
    <phoneticPr fontId="1"/>
  </si>
  <si>
    <r>
      <t>中部東西配布注文書【全戸配布】</t>
    </r>
    <r>
      <rPr>
        <b/>
        <sz val="10"/>
        <color rgb="FF00B050"/>
        <rFont val="游ゴシック"/>
        <family val="3"/>
        <charset val="128"/>
      </rPr>
      <t>　　</t>
    </r>
    <r>
      <rPr>
        <b/>
        <sz val="10"/>
        <rFont val="游ゴシック"/>
        <family val="3"/>
        <charset val="128"/>
      </rPr>
      <t>※集合住宅+戸建て</t>
    </r>
    <rPh sb="0" eb="2">
      <t>チュウブ</t>
    </rPh>
    <rPh sb="2" eb="3">
      <t>ヒガシ</t>
    </rPh>
    <rPh sb="3" eb="4">
      <t>ニシ</t>
    </rPh>
    <rPh sb="4" eb="6">
      <t>ハイフ</t>
    </rPh>
    <rPh sb="6" eb="9">
      <t>チュウモンショ</t>
    </rPh>
    <rPh sb="10" eb="14">
      <t>ゼンコハイフ</t>
    </rPh>
    <rPh sb="18" eb="22">
      <t>シュウゴウジュウタク</t>
    </rPh>
    <rPh sb="23" eb="25">
      <t>コダ</t>
    </rPh>
    <phoneticPr fontId="3"/>
  </si>
  <si>
    <t>(配布カバー率70％～75％)　詳しくはお問合せ下さい</t>
    <rPh sb="1" eb="3">
      <t>ハイフ</t>
    </rPh>
    <rPh sb="16" eb="17">
      <t>クワ</t>
    </rPh>
    <rPh sb="21" eb="23">
      <t>トイアワ</t>
    </rPh>
    <rPh sb="24" eb="25">
      <t>クダ</t>
    </rPh>
    <phoneticPr fontId="1"/>
  </si>
  <si>
    <t>中部東西エリアは全戸配布のみご注文を承ります</t>
    <rPh sb="2" eb="4">
      <t>トウザイ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</si>
</sst>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b/>
      <sz val="10"/>
      <color rgb="FF00B05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6"/>
      <color indexed="8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8" fillId="3" borderId="2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0" fillId="0" borderId="1" xfId="1" applyFont="1" applyBorder="1" applyAlignment="1">
      <alignment horizontal="left" vertical="center" indent="1"/>
    </xf>
    <xf numFmtId="38" fontId="0" fillId="4" borderId="1" xfId="1" applyFont="1" applyFill="1" applyBorder="1">
      <alignment vertical="center"/>
    </xf>
    <xf numFmtId="38" fontId="0" fillId="5" borderId="1" xfId="1" applyFont="1" applyFill="1" applyBorder="1" applyAlignment="1">
      <alignment horizontal="center" vertical="center"/>
    </xf>
    <xf numFmtId="38" fontId="0" fillId="6" borderId="1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 indent="1"/>
    </xf>
    <xf numFmtId="38" fontId="0" fillId="0" borderId="0" xfId="1" applyFont="1" applyFill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5" borderId="1" xfId="1" applyFont="1" applyFill="1" applyBorder="1">
      <alignment vertical="center"/>
    </xf>
    <xf numFmtId="38" fontId="11" fillId="6" borderId="5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12" fillId="0" borderId="0" xfId="1" applyFont="1">
      <alignment vertical="center"/>
    </xf>
    <xf numFmtId="38" fontId="12" fillId="0" borderId="0" xfId="1" applyFont="1" applyBorder="1" applyAlignment="1">
      <alignment horizontal="center" vertical="center"/>
    </xf>
    <xf numFmtId="38" fontId="12" fillId="0" borderId="0" xfId="1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!&#12509;&#12473;&#12486;&#12451;&#12531;&#12464;\99_&#25968;&#37327;&#25913;&#23450;\202311&#20013;&#37096;&#25968;&#37327;&#25913;&#23450;&#32032;&#26448;&#19968;&#35239;\&#12456;&#12463;&#12475;&#12523;&#12304;&#25968;&#37327;&#22793;&#26356;&#12375;&#20837;&#12428;&#26367;&#12360;&#12377;&#12427;&#12305;&#12304;202306&#21407;&#29256;&#12305;&#12509;&#12473;&#12486;&#12451;&#12531;&#12464;&#38598;&#35336;&#34920;\&#20489;&#21513;\&#12304;&#12510;&#12473;&#12479;&#12305;_&#12509;&#12473;&#12486;&#12451;&#12531;&#12464;&#27880;&#25991;&#38598;&#35336;&#34920;_&#20489;&#21513;.xlsx" TargetMode="External"/><Relationship Id="rId1" Type="http://schemas.openxmlformats.org/officeDocument/2006/relationships/externalLinkPath" Target="/!&#12509;&#12473;&#12486;&#12451;&#12531;&#12464;/99_&#25968;&#37327;&#25913;&#23450;/202311&#20013;&#37096;&#25968;&#37327;&#25913;&#23450;&#32032;&#26448;&#19968;&#35239;/&#12456;&#12463;&#12475;&#12523;&#12304;&#25968;&#37327;&#22793;&#26356;&#12375;&#20837;&#12428;&#26367;&#12360;&#12377;&#12427;&#12305;&#12304;202306&#21407;&#29256;&#12305;&#12509;&#12473;&#12486;&#12451;&#12531;&#12464;&#38598;&#35336;&#34920;/&#20489;&#21513;/&#12304;&#12510;&#12473;&#12479;&#12305;_&#12509;&#12473;&#12486;&#12451;&#12531;&#12464;&#27880;&#25991;&#38598;&#35336;&#34920;_&#20489;&#215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."/>
      <sheetName val="注文書1"/>
      <sheetName val="注文書2"/>
      <sheetName val="注文書3"/>
      <sheetName val="注文書4"/>
      <sheetName val="注文書5"/>
      <sheetName val="注文書6"/>
      <sheetName val="注文書7"/>
      <sheetName val="注文書8"/>
      <sheetName val="注文書9"/>
      <sheetName val="注文書10"/>
      <sheetName val="注文書11"/>
      <sheetName val="注文書12"/>
      <sheetName val="注文書13"/>
      <sheetName val="注文書14"/>
      <sheetName val="注文書15"/>
      <sheetName val="注文書16"/>
      <sheetName val="注文書17"/>
      <sheetName val="注文書18"/>
      <sheetName val="注文書19"/>
      <sheetName val="注文書20"/>
    </sheetNames>
    <sheetDataSet>
      <sheetData sheetId="0"/>
      <sheetData sheetId="1">
        <row r="59">
          <cell r="G59" t="str">
            <v>　</v>
          </cell>
        </row>
        <row r="60">
          <cell r="G60" t="str">
            <v>　</v>
          </cell>
        </row>
        <row r="63">
          <cell r="G63" t="str">
            <v>　</v>
          </cell>
        </row>
        <row r="67">
          <cell r="G67" t="str">
            <v>　</v>
          </cell>
        </row>
        <row r="71">
          <cell r="G71" t="str">
            <v>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0CA1-516B-481E-84BA-CD9462851161}">
  <sheetPr>
    <tabColor theme="9" tint="0.39997558519241921"/>
  </sheetPr>
  <dimension ref="A1:G34"/>
  <sheetViews>
    <sheetView tabSelected="1" workbookViewId="0">
      <selection activeCell="K7" sqref="K7"/>
    </sheetView>
  </sheetViews>
  <sheetFormatPr defaultRowHeight="18.75" x14ac:dyDescent="0.4"/>
  <cols>
    <col min="4" max="4" width="45.25" bestFit="1" customWidth="1"/>
    <col min="9" max="9" width="9" customWidth="1"/>
  </cols>
  <sheetData>
    <row r="1" spans="1:7" ht="25.5" x14ac:dyDescent="0.4">
      <c r="A1" s="1"/>
      <c r="B1" s="2" t="s">
        <v>28</v>
      </c>
      <c r="C1" s="3"/>
      <c r="D1" s="4"/>
      <c r="E1" s="5"/>
      <c r="F1" s="1"/>
      <c r="G1" s="1"/>
    </row>
    <row r="2" spans="1:7" ht="25.5" x14ac:dyDescent="0.4">
      <c r="A2" s="1"/>
      <c r="B2" s="23"/>
      <c r="C2" s="3"/>
      <c r="D2" s="4"/>
      <c r="E2" s="5"/>
      <c r="F2" s="1"/>
      <c r="G2" s="1"/>
    </row>
    <row r="3" spans="1:7" x14ac:dyDescent="0.4">
      <c r="A3" s="1"/>
      <c r="B3" s="6" t="s">
        <v>0</v>
      </c>
      <c r="C3" s="5"/>
      <c r="D3" s="30"/>
      <c r="E3" s="31"/>
      <c r="F3" s="1" t="s">
        <v>1</v>
      </c>
      <c r="G3" s="1"/>
    </row>
    <row r="4" spans="1:7" x14ac:dyDescent="0.4">
      <c r="A4" s="1"/>
      <c r="B4" s="6" t="s">
        <v>2</v>
      </c>
      <c r="C4" s="5"/>
      <c r="D4" s="30"/>
      <c r="E4" s="31"/>
      <c r="F4" s="1"/>
      <c r="G4" s="1"/>
    </row>
    <row r="5" spans="1:7" x14ac:dyDescent="0.4">
      <c r="A5" s="1"/>
      <c r="B5" s="5" t="s">
        <v>3</v>
      </c>
      <c r="C5" s="5"/>
      <c r="D5" s="30"/>
      <c r="E5" s="31"/>
      <c r="F5" s="1" t="s">
        <v>1</v>
      </c>
      <c r="G5" s="1"/>
    </row>
    <row r="6" spans="1:7" x14ac:dyDescent="0.4">
      <c r="A6" s="1"/>
      <c r="B6" s="5" t="s">
        <v>4</v>
      </c>
      <c r="C6" s="5"/>
      <c r="D6" s="30"/>
      <c r="E6" s="31"/>
      <c r="F6" s="1"/>
      <c r="G6" s="1"/>
    </row>
    <row r="7" spans="1:7" x14ac:dyDescent="0.4">
      <c r="A7" s="1"/>
      <c r="B7" s="5"/>
      <c r="C7" s="5"/>
      <c r="D7" s="1"/>
      <c r="E7" s="5"/>
      <c r="F7" s="1"/>
      <c r="G7" s="1"/>
    </row>
    <row r="8" spans="1:7" x14ac:dyDescent="0.4">
      <c r="A8" s="24"/>
      <c r="B8" s="25"/>
      <c r="C8" s="25"/>
      <c r="D8" s="26"/>
      <c r="E8" s="25"/>
      <c r="F8" s="26"/>
      <c r="G8" s="18"/>
    </row>
    <row r="9" spans="1:7" x14ac:dyDescent="0.4">
      <c r="A9" s="1"/>
      <c r="B9" s="7">
        <v>207</v>
      </c>
      <c r="C9" s="36" t="s">
        <v>15</v>
      </c>
      <c r="D9" s="37"/>
      <c r="E9" s="38"/>
      <c r="F9" s="8" t="s">
        <v>5</v>
      </c>
      <c r="G9" s="18"/>
    </row>
    <row r="10" spans="1:7" x14ac:dyDescent="0.4">
      <c r="A10" s="1"/>
      <c r="B10" s="9" t="s">
        <v>8</v>
      </c>
      <c r="C10" s="10" t="s">
        <v>9</v>
      </c>
      <c r="D10" s="11" t="s">
        <v>10</v>
      </c>
      <c r="E10" s="10">
        <v>600</v>
      </c>
      <c r="F10" s="12" t="str">
        <f>+[1]注文書1!G59</f>
        <v>　</v>
      </c>
      <c r="G10" s="18"/>
    </row>
    <row r="11" spans="1:7" x14ac:dyDescent="0.4">
      <c r="A11" s="1"/>
      <c r="B11" s="13"/>
      <c r="C11" s="13"/>
      <c r="D11" s="20"/>
      <c r="E11" s="13">
        <f>SUM(E10:E10)</f>
        <v>600</v>
      </c>
      <c r="F11" s="14">
        <f>SUM(F10)</f>
        <v>0</v>
      </c>
      <c r="G11" s="18"/>
    </row>
    <row r="12" spans="1:7" x14ac:dyDescent="0.4">
      <c r="A12" s="1"/>
      <c r="B12" s="19"/>
      <c r="C12" s="19"/>
      <c r="D12" s="18"/>
      <c r="E12" s="19"/>
      <c r="F12" s="18"/>
      <c r="G12" s="18"/>
    </row>
    <row r="13" spans="1:7" x14ac:dyDescent="0.4">
      <c r="A13" s="1"/>
      <c r="B13" s="7">
        <v>208</v>
      </c>
      <c r="C13" s="36" t="s">
        <v>16</v>
      </c>
      <c r="D13" s="37"/>
      <c r="E13" s="38"/>
      <c r="F13" s="8" t="s">
        <v>5</v>
      </c>
      <c r="G13" s="18"/>
    </row>
    <row r="14" spans="1:7" x14ac:dyDescent="0.4">
      <c r="A14" s="1"/>
      <c r="B14" s="9" t="s">
        <v>11</v>
      </c>
      <c r="C14" s="10" t="s">
        <v>12</v>
      </c>
      <c r="D14" s="11" t="s">
        <v>18</v>
      </c>
      <c r="E14" s="10">
        <v>1615</v>
      </c>
      <c r="F14" s="12" t="str">
        <f>+[1]注文書1!G60</f>
        <v>　</v>
      </c>
      <c r="G14" s="18"/>
    </row>
    <row r="15" spans="1:7" x14ac:dyDescent="0.4">
      <c r="A15" s="1"/>
      <c r="B15" s="13"/>
      <c r="C15" s="13"/>
      <c r="D15" s="20"/>
      <c r="E15" s="13">
        <f>SUM(E14:E14)</f>
        <v>1615</v>
      </c>
      <c r="F15" s="14">
        <f>SUM(F14:F14)</f>
        <v>0</v>
      </c>
      <c r="G15" s="18"/>
    </row>
    <row r="16" spans="1:7" x14ac:dyDescent="0.4">
      <c r="A16" s="1"/>
      <c r="B16" s="15"/>
      <c r="C16" s="15"/>
      <c r="D16" s="17"/>
      <c r="E16" s="15"/>
      <c r="F16" s="17"/>
      <c r="G16" s="18"/>
    </row>
    <row r="17" spans="1:7" x14ac:dyDescent="0.4">
      <c r="A17" s="1"/>
      <c r="B17" s="7">
        <v>209</v>
      </c>
      <c r="C17" s="36" t="s">
        <v>17</v>
      </c>
      <c r="D17" s="37"/>
      <c r="E17" s="38"/>
      <c r="F17" s="8" t="s">
        <v>5</v>
      </c>
      <c r="G17" s="18"/>
    </row>
    <row r="18" spans="1:7" x14ac:dyDescent="0.4">
      <c r="A18" s="1"/>
      <c r="B18" s="9" t="s">
        <v>13</v>
      </c>
      <c r="C18" s="10" t="s">
        <v>14</v>
      </c>
      <c r="D18" s="11" t="s">
        <v>24</v>
      </c>
      <c r="E18" s="10">
        <v>1300</v>
      </c>
      <c r="F18" s="12" t="str">
        <f>+[1]注文書1!G63</f>
        <v>　</v>
      </c>
      <c r="G18" s="18"/>
    </row>
    <row r="19" spans="1:7" x14ac:dyDescent="0.4">
      <c r="A19" s="1"/>
      <c r="B19" s="13"/>
      <c r="C19" s="13"/>
      <c r="D19" s="20"/>
      <c r="E19" s="13">
        <f>SUM(E18:E18)</f>
        <v>1300</v>
      </c>
      <c r="F19" s="14">
        <f>SUM(F18:F18)</f>
        <v>0</v>
      </c>
      <c r="G19" s="18"/>
    </row>
    <row r="20" spans="1:7" x14ac:dyDescent="0.4">
      <c r="A20" s="1"/>
      <c r="B20" s="27"/>
      <c r="C20" s="15"/>
      <c r="D20" s="16"/>
      <c r="E20" s="15"/>
      <c r="F20" s="17"/>
      <c r="G20" s="18"/>
    </row>
    <row r="21" spans="1:7" x14ac:dyDescent="0.4">
      <c r="A21" s="1"/>
      <c r="B21" s="7">
        <v>210</v>
      </c>
      <c r="C21" s="36" t="s">
        <v>19</v>
      </c>
      <c r="D21" s="37"/>
      <c r="E21" s="38"/>
      <c r="F21" s="8" t="s">
        <v>5</v>
      </c>
      <c r="G21" s="18"/>
    </row>
    <row r="22" spans="1:7" x14ac:dyDescent="0.4">
      <c r="A22" s="1"/>
      <c r="B22" s="9" t="s">
        <v>20</v>
      </c>
      <c r="C22" s="10" t="s">
        <v>21</v>
      </c>
      <c r="D22" s="11" t="s">
        <v>25</v>
      </c>
      <c r="E22" s="10">
        <v>1160</v>
      </c>
      <c r="F22" s="12" t="str">
        <f>+[1]注文書1!G67</f>
        <v>　</v>
      </c>
      <c r="G22" s="18"/>
    </row>
    <row r="23" spans="1:7" x14ac:dyDescent="0.4">
      <c r="A23" s="1"/>
      <c r="B23" s="13"/>
      <c r="C23" s="13"/>
      <c r="D23" s="20"/>
      <c r="E23" s="13">
        <f>SUM(E22:E22)</f>
        <v>1160</v>
      </c>
      <c r="F23" s="14">
        <f>SUM(F22:F22)</f>
        <v>0</v>
      </c>
      <c r="G23" s="18"/>
    </row>
    <row r="24" spans="1:7" x14ac:dyDescent="0.4">
      <c r="A24" s="1"/>
      <c r="B24" s="27"/>
      <c r="C24" s="15"/>
      <c r="D24" s="16"/>
      <c r="E24" s="15"/>
      <c r="F24" s="17"/>
      <c r="G24" s="18"/>
    </row>
    <row r="25" spans="1:7" x14ac:dyDescent="0.4">
      <c r="A25" s="1"/>
      <c r="B25" s="7">
        <v>210</v>
      </c>
      <c r="C25" s="36" t="s">
        <v>26</v>
      </c>
      <c r="D25" s="37"/>
      <c r="E25" s="38"/>
      <c r="F25" s="8" t="s">
        <v>5</v>
      </c>
      <c r="G25" s="18"/>
    </row>
    <row r="26" spans="1:7" x14ac:dyDescent="0.4">
      <c r="A26" s="1"/>
      <c r="B26" s="9" t="s">
        <v>22</v>
      </c>
      <c r="C26" s="10" t="s">
        <v>23</v>
      </c>
      <c r="D26" s="11" t="s">
        <v>27</v>
      </c>
      <c r="E26" s="10">
        <v>840</v>
      </c>
      <c r="F26" s="12" t="str">
        <f>+[1]注文書1!G71</f>
        <v>　</v>
      </c>
      <c r="G26" s="18"/>
    </row>
    <row r="27" spans="1:7" x14ac:dyDescent="0.4">
      <c r="A27" s="1"/>
      <c r="B27" s="13"/>
      <c r="C27" s="13"/>
      <c r="D27" s="20"/>
      <c r="E27" s="13">
        <f>SUM(E26:E26)</f>
        <v>840</v>
      </c>
      <c r="F27" s="14">
        <f>SUM(F26:F26)</f>
        <v>0</v>
      </c>
      <c r="G27" s="18"/>
    </row>
    <row r="28" spans="1:7" ht="19.5" thickBot="1" x14ac:dyDescent="0.45">
      <c r="A28" s="1"/>
      <c r="B28" s="19"/>
      <c r="C28" s="19"/>
      <c r="D28" s="18"/>
      <c r="E28" s="19"/>
      <c r="F28" s="18"/>
      <c r="G28" s="18"/>
    </row>
    <row r="29" spans="1:7" ht="19.5" thickBot="1" x14ac:dyDescent="0.45">
      <c r="A29" s="1"/>
      <c r="B29" s="19"/>
      <c r="C29" s="19"/>
      <c r="D29" s="21" t="s">
        <v>6</v>
      </c>
      <c r="E29" s="34">
        <f>SUM(F11+F15+F19+F23+F27)</f>
        <v>0</v>
      </c>
      <c r="F29" s="35"/>
      <c r="G29" s="18"/>
    </row>
    <row r="30" spans="1:7" ht="19.5" thickBot="1" x14ac:dyDescent="0.45">
      <c r="A30" s="1"/>
      <c r="B30" s="19"/>
      <c r="C30" s="19"/>
      <c r="D30" s="18"/>
      <c r="E30" s="15"/>
      <c r="F30" s="17"/>
      <c r="G30" s="18"/>
    </row>
    <row r="31" spans="1:7" ht="19.5" thickBot="1" x14ac:dyDescent="0.45">
      <c r="A31" s="1"/>
      <c r="B31" s="19"/>
      <c r="C31" s="19"/>
      <c r="D31" s="22" t="s">
        <v>7</v>
      </c>
      <c r="E31" s="32">
        <f>SUM(E11+E15+E19+E23+E27)</f>
        <v>5515</v>
      </c>
      <c r="F31" s="33"/>
      <c r="G31" s="18"/>
    </row>
    <row r="32" spans="1:7" x14ac:dyDescent="0.4">
      <c r="A32" s="1"/>
      <c r="B32" s="19"/>
      <c r="C32" s="19"/>
      <c r="D32" s="18"/>
      <c r="E32" s="19"/>
      <c r="F32" s="18"/>
      <c r="G32" s="18"/>
    </row>
    <row r="33" spans="4:7" x14ac:dyDescent="0.4">
      <c r="D33" s="28" t="s">
        <v>30</v>
      </c>
      <c r="E33" s="29"/>
      <c r="F33" s="29"/>
      <c r="G33" s="29"/>
    </row>
    <row r="34" spans="4:7" x14ac:dyDescent="0.4">
      <c r="D34" s="29" t="s">
        <v>29</v>
      </c>
      <c r="E34" s="29"/>
      <c r="F34" s="29"/>
      <c r="G34" s="29"/>
    </row>
  </sheetData>
  <mergeCells count="11">
    <mergeCell ref="D3:E3"/>
    <mergeCell ref="D4:E4"/>
    <mergeCell ref="D5:E5"/>
    <mergeCell ref="D6:E6"/>
    <mergeCell ref="E31:F31"/>
    <mergeCell ref="E29:F29"/>
    <mergeCell ref="C9:E9"/>
    <mergeCell ref="C13:E13"/>
    <mergeCell ref="C17:E17"/>
    <mergeCell ref="C21:E21"/>
    <mergeCell ref="C25:E25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A29F-2568-4E3A-962A-DC61FACA601A}">
  <dimension ref="A1"/>
  <sheetViews>
    <sheetView workbookViewId="0">
      <selection activeCell="F12" sqref="F12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全戸配布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2024-07-08T08:48:15Z</cp:lastPrinted>
  <dcterms:created xsi:type="dcterms:W3CDTF">2022-08-29T06:11:45Z</dcterms:created>
  <dcterms:modified xsi:type="dcterms:W3CDTF">2024-07-08T08:48:18Z</dcterms:modified>
</cp:coreProperties>
</file>